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ymspit-my.sharepoint.com/personal/barbora_bydzovska_gymspit_cz/Documents/B. B/VP/"/>
    </mc:Choice>
  </mc:AlternateContent>
  <xr:revisionPtr revIDLastSave="205" documentId="8_{A7CD6EC0-5B83-419F-B356-A87C5B77A329}" xr6:coauthVersionLast="47" xr6:coauthVersionMax="47" xr10:uidLastSave="{2E3C6915-A239-4EE6-9CFB-15D0A31CCBA8}"/>
  <bookViews>
    <workbookView xWindow="-120" yWindow="-120" windowWidth="29040" windowHeight="15720" activeTab="1" xr2:uid="{00000000-000D-0000-FFFF-FFFF00000000}"/>
  </bookViews>
  <sheets>
    <sheet name="4. B 2025" sheetId="5" r:id="rId1"/>
    <sheet name="8. V 2025" sheetId="6" r:id="rId2"/>
    <sheet name="4.B 2024" sheetId="2" r:id="rId3"/>
    <sheet name="8.V 2024" sheetId="4" r:id="rId4"/>
    <sheet name="4.B 2023" sheetId="1" r:id="rId5"/>
    <sheet name="8.V 2023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5" l="1"/>
  <c r="B20" i="6"/>
  <c r="B20" i="5"/>
  <c r="C4" i="5" s="1"/>
  <c r="C12" i="5"/>
  <c r="C13" i="5"/>
  <c r="C14" i="5"/>
  <c r="C15" i="5"/>
  <c r="C16" i="5"/>
  <c r="C17" i="5"/>
  <c r="C19" i="5"/>
  <c r="C11" i="5"/>
  <c r="C10" i="5"/>
  <c r="C9" i="6" l="1"/>
  <c r="C7" i="6"/>
  <c r="C16" i="6"/>
  <c r="C8" i="6"/>
  <c r="C17" i="6"/>
  <c r="C10" i="6"/>
  <c r="C18" i="6"/>
  <c r="C11" i="6"/>
  <c r="C19" i="6"/>
  <c r="C3" i="6"/>
  <c r="C12" i="6"/>
  <c r="C6" i="6"/>
  <c r="C13" i="6"/>
  <c r="C5" i="6"/>
  <c r="C14" i="6"/>
  <c r="C4" i="6"/>
  <c r="C15" i="6"/>
  <c r="C3" i="5"/>
  <c r="C6" i="5"/>
  <c r="C5" i="5"/>
  <c r="C8" i="5"/>
  <c r="C7" i="5"/>
  <c r="C9" i="5"/>
</calcChain>
</file>

<file path=xl/sharedStrings.xml><?xml version="1.0" encoding="utf-8"?>
<sst xmlns="http://schemas.openxmlformats.org/spreadsheetml/2006/main" count="140" uniqueCount="81">
  <si>
    <t>počet</t>
  </si>
  <si>
    <t>v %</t>
  </si>
  <si>
    <t>UK Fakulta pedagogická</t>
  </si>
  <si>
    <t>UK 1. lékařská fakulta</t>
  </si>
  <si>
    <t>UK Fakulta právnická</t>
  </si>
  <si>
    <t>UK Fakulta filozofická</t>
  </si>
  <si>
    <t>UK Fakulta sociálních věd</t>
  </si>
  <si>
    <t>UK Fakulta přírodovědecká</t>
  </si>
  <si>
    <t>Matfyz</t>
  </si>
  <si>
    <t>VŠE Fakulta podnikohospodářská</t>
  </si>
  <si>
    <t>VŠE Fakulta mezinárodních vztahů</t>
  </si>
  <si>
    <t>VŠE Fakulta národohospodářská</t>
  </si>
  <si>
    <t>ČVUT Fakulta elektrotechniky</t>
  </si>
  <si>
    <t>ČVUT Fakulta dopravní</t>
  </si>
  <si>
    <t>VŠCHT</t>
  </si>
  <si>
    <t>MUNI Fakulta pedagogická</t>
  </si>
  <si>
    <t>ČZU FAPPZ</t>
  </si>
  <si>
    <t>ČZU PEF</t>
  </si>
  <si>
    <t>PVŠPS Fakulta psychologie</t>
  </si>
  <si>
    <t>FF UPOL</t>
  </si>
  <si>
    <t>VETUNI</t>
  </si>
  <si>
    <t>Amsterdam Fashion Academy</t>
  </si>
  <si>
    <t>celkem na VŠ</t>
  </si>
  <si>
    <t>celkem</t>
  </si>
  <si>
    <t>UK Filozofická fakulta</t>
  </si>
  <si>
    <t>UK Pedagogická fakulta</t>
  </si>
  <si>
    <t>UK Lékařská fakulta</t>
  </si>
  <si>
    <t>UK Fakulta tělovýchovy a sportu</t>
  </si>
  <si>
    <t>UK Právnická fakulta</t>
  </si>
  <si>
    <t>ČVUT Fakulta informačních technologií</t>
  </si>
  <si>
    <t>ČVUT Fakulta architektury</t>
  </si>
  <si>
    <t>ČVUT Fakulta strojní</t>
  </si>
  <si>
    <t>ČVUT Stavební fakulta</t>
  </si>
  <si>
    <t>VŠE Fakulta podniko-hospodářská</t>
  </si>
  <si>
    <t>VŠEM</t>
  </si>
  <si>
    <t>ČZU Technická fakulta</t>
  </si>
  <si>
    <t>VŠCHT Fakulta potravinářské a biochemické technologie</t>
  </si>
  <si>
    <t>UMPRUM Katedra volného umění</t>
  </si>
  <si>
    <t>UK 2. lékařská fakulta</t>
  </si>
  <si>
    <t>UK Fakulta humanitních studií</t>
  </si>
  <si>
    <t>VŠE Fakulta informatiky a statistiky</t>
  </si>
  <si>
    <t>VŠE Fakulta financí a účetnictví</t>
  </si>
  <si>
    <t>ČVUT Fakulta stavební</t>
  </si>
  <si>
    <t>MUNI Fakulta filozofická</t>
  </si>
  <si>
    <t>Copenhagen business school (international)</t>
  </si>
  <si>
    <t>Technická univerzita v Mnichově</t>
  </si>
  <si>
    <t>Dánský institut technologií – inženýrství</t>
  </si>
  <si>
    <t>UK 3. lékařská fakulta</t>
  </si>
  <si>
    <t>UK MatFyz</t>
  </si>
  <si>
    <t>UK Lékařská fakulta v Hradci Králové</t>
  </si>
  <si>
    <t>ČVUT Fakulta elektrotechnická</t>
  </si>
  <si>
    <t>ČVUT Fakulta biomedicínského inženýrství</t>
  </si>
  <si>
    <t>MUNI Fakulta sociálních studií</t>
  </si>
  <si>
    <t>MUNI Pedagogická fakulta</t>
  </si>
  <si>
    <t>VŠE Národohospodářská fakulta</t>
  </si>
  <si>
    <t>VFU Fakulta veterinárního lékařství</t>
  </si>
  <si>
    <t>VFU Fakulta veterinární hygieny a ekologie</t>
  </si>
  <si>
    <t>Leiden University College Faculty of Governance and Global Affairs</t>
  </si>
  <si>
    <t>Leiden University College Faculty of Social and Behavioural Sciences</t>
  </si>
  <si>
    <t>4.B 2023</t>
  </si>
  <si>
    <t>VŠ</t>
  </si>
  <si>
    <t>4.B 2024</t>
  </si>
  <si>
    <t>8.V 2023</t>
  </si>
  <si>
    <t>8.V 2024</t>
  </si>
  <si>
    <t>Fakultät für Chemie (Vídeň)</t>
  </si>
  <si>
    <t>8.V 2025</t>
  </si>
  <si>
    <t>UK lékařská fakulta</t>
  </si>
  <si>
    <t>4.B 2025</t>
  </si>
  <si>
    <t>VŠE  Fakulta mezinárodních vztahů</t>
  </si>
  <si>
    <t>FTVS</t>
  </si>
  <si>
    <t>UPOL</t>
  </si>
  <si>
    <t>ČVUT Architektury</t>
  </si>
  <si>
    <t>Rosenheim university - med. Technology</t>
  </si>
  <si>
    <t>UK Přírodovědecká</t>
  </si>
  <si>
    <t>Slezská univerzita Opava - Informatika</t>
  </si>
  <si>
    <t>Brno  Fakulta veterinární hygieny a ekologie</t>
  </si>
  <si>
    <t>UK  lékařská fakulta</t>
  </si>
  <si>
    <t>UK - Fakulta přírodovědecká</t>
  </si>
  <si>
    <t>ČVUT Jaderná a fyzikálně inženýrská</t>
  </si>
  <si>
    <t>UK Ústav germánských studií</t>
  </si>
  <si>
    <t>Škoda Auto Vysoká Škola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</si>
</sst>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3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4" xfId="0" applyBorder="1"/>
    <xf numFmtId="0" fontId="0" fillId="0" borderId="5" xfId="0" applyBorder="1"/>
    <xf numFmtId="0" fontId="0" fillId="0" borderId="12" xfId="0" applyBorder="1"/>
    <xf numFmtId="0" fontId="0" fillId="0" borderId="8" xfId="0" applyBorder="1"/>
    <xf numFmtId="0" fontId="0" fillId="0" borderId="17" xfId="0" applyBorder="1"/>
    <xf numFmtId="0" fontId="0" fillId="0" borderId="18" xfId="0" applyBorder="1"/>
    <xf numFmtId="10" fontId="0" fillId="0" borderId="2" xfId="0" applyNumberFormat="1" applyBorder="1"/>
    <xf numFmtId="10" fontId="0" fillId="0" borderId="1" xfId="0" applyNumberFormat="1" applyBorder="1"/>
    <xf numFmtId="9" fontId="0" fillId="0" borderId="1" xfId="0" applyNumberFormat="1" applyBorder="1"/>
    <xf numFmtId="10" fontId="0" fillId="0" borderId="14" xfId="0" applyNumberFormat="1" applyBorder="1"/>
    <xf numFmtId="9" fontId="0" fillId="0" borderId="18" xfId="0" applyNumberFormat="1" applyBorder="1"/>
    <xf numFmtId="9" fontId="0" fillId="0" borderId="23" xfId="0" applyNumberFormat="1" applyBorder="1"/>
    <xf numFmtId="0" fontId="0" fillId="0" borderId="10" xfId="0" applyBorder="1"/>
    <xf numFmtId="0" fontId="0" fillId="0" borderId="15" xfId="0" applyBorder="1"/>
    <xf numFmtId="10" fontId="0" fillId="0" borderId="10" xfId="0" applyNumberFormat="1" applyBorder="1"/>
    <xf numFmtId="10" fontId="0" fillId="0" borderId="12" xfId="0" applyNumberFormat="1" applyBorder="1"/>
    <xf numFmtId="10" fontId="0" fillId="0" borderId="15" xfId="0" applyNumberFormat="1" applyBorder="1"/>
    <xf numFmtId="10" fontId="0" fillId="0" borderId="18" xfId="0" applyNumberFormat="1" applyBorder="1"/>
    <xf numFmtId="0" fontId="1" fillId="0" borderId="11" xfId="0" applyFont="1" applyBorder="1"/>
    <xf numFmtId="0" fontId="2" fillId="0" borderId="11" xfId="0" applyFont="1" applyBorder="1"/>
    <xf numFmtId="0" fontId="2" fillId="0" borderId="9" xfId="0" applyFont="1" applyBorder="1"/>
    <xf numFmtId="0" fontId="1" fillId="0" borderId="9" xfId="0" applyFont="1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83A81-E692-4DE0-9347-785EA50926F1}">
  <dimension ref="A1:C21"/>
  <sheetViews>
    <sheetView workbookViewId="0">
      <selection activeCell="H14" sqref="H14"/>
    </sheetView>
  </sheetViews>
  <sheetFormatPr defaultRowHeight="15" x14ac:dyDescent="0.25"/>
  <cols>
    <col min="1" max="1" width="50.28515625" customWidth="1"/>
    <col min="3" max="3" width="10.42578125" customWidth="1"/>
  </cols>
  <sheetData>
    <row r="1" spans="1:3" x14ac:dyDescent="0.25">
      <c r="A1" s="39" t="s">
        <v>67</v>
      </c>
      <c r="B1" s="40"/>
      <c r="C1" s="41"/>
    </row>
    <row r="2" spans="1:3" ht="15.75" thickBot="1" x14ac:dyDescent="0.3">
      <c r="A2" s="13" t="s">
        <v>60</v>
      </c>
      <c r="B2" s="14" t="s">
        <v>0</v>
      </c>
      <c r="C2" s="15" t="s">
        <v>1</v>
      </c>
    </row>
    <row r="3" spans="1:3" x14ac:dyDescent="0.25">
      <c r="A3" s="37" t="s">
        <v>74</v>
      </c>
      <c r="B3" s="3">
        <v>1</v>
      </c>
      <c r="C3" s="31">
        <f>SUM(B3/B20)</f>
        <v>3.5714285714285712E-2</v>
      </c>
    </row>
    <row r="4" spans="1:3" x14ac:dyDescent="0.25">
      <c r="A4" s="36" t="s">
        <v>73</v>
      </c>
      <c r="B4" s="2">
        <v>1</v>
      </c>
      <c r="C4" s="31">
        <f>SUM(B4/B20)</f>
        <v>3.5714285714285712E-2</v>
      </c>
    </row>
    <row r="5" spans="1:3" x14ac:dyDescent="0.25">
      <c r="A5" s="35" t="s">
        <v>25</v>
      </c>
      <c r="B5" s="2">
        <v>2</v>
      </c>
      <c r="C5" s="31">
        <f>SUM(B5/B20)</f>
        <v>7.1428571428571425E-2</v>
      </c>
    </row>
    <row r="6" spans="1:3" x14ac:dyDescent="0.25">
      <c r="A6" s="35" t="s">
        <v>66</v>
      </c>
      <c r="B6" s="2">
        <v>5</v>
      </c>
      <c r="C6" s="31">
        <f>SUM(B6/B20)</f>
        <v>0.17857142857142858</v>
      </c>
    </row>
    <row r="7" spans="1:3" x14ac:dyDescent="0.25">
      <c r="A7" s="35" t="s">
        <v>48</v>
      </c>
      <c r="B7" s="2">
        <v>1</v>
      </c>
      <c r="C7" s="31">
        <f>SUM(B7/B20)</f>
        <v>3.5714285714285712E-2</v>
      </c>
    </row>
    <row r="8" spans="1:3" x14ac:dyDescent="0.25">
      <c r="A8" s="35" t="s">
        <v>42</v>
      </c>
      <c r="B8" s="2">
        <v>2</v>
      </c>
      <c r="C8" s="31">
        <f>SUM(B8/B20)</f>
        <v>7.1428571428571425E-2</v>
      </c>
    </row>
    <row r="9" spans="1:3" x14ac:dyDescent="0.25">
      <c r="A9" s="35" t="s">
        <v>71</v>
      </c>
      <c r="B9" s="2">
        <v>1</v>
      </c>
      <c r="C9" s="31">
        <f>SUM(B9/B20)</f>
        <v>3.5714285714285712E-2</v>
      </c>
    </row>
    <row r="10" spans="1:3" x14ac:dyDescent="0.25">
      <c r="A10" s="35" t="s">
        <v>31</v>
      </c>
      <c r="B10" s="2">
        <v>1</v>
      </c>
      <c r="C10" s="31">
        <f>SUM(B10/27)</f>
        <v>3.7037037037037035E-2</v>
      </c>
    </row>
    <row r="11" spans="1:3" x14ac:dyDescent="0.25">
      <c r="A11" s="35" t="s">
        <v>70</v>
      </c>
      <c r="B11" s="2">
        <v>2</v>
      </c>
      <c r="C11" s="31">
        <f t="shared" ref="C11:C19" si="0">SUM(B11/27)</f>
        <v>7.407407407407407E-2</v>
      </c>
    </row>
    <row r="12" spans="1:3" x14ac:dyDescent="0.25">
      <c r="A12" s="35" t="s">
        <v>9</v>
      </c>
      <c r="B12" s="2">
        <v>1</v>
      </c>
      <c r="C12" s="31">
        <f t="shared" si="0"/>
        <v>3.7037037037037035E-2</v>
      </c>
    </row>
    <row r="13" spans="1:3" x14ac:dyDescent="0.25">
      <c r="A13" s="35" t="s">
        <v>40</v>
      </c>
      <c r="B13" s="2">
        <v>3</v>
      </c>
      <c r="C13" s="31">
        <f t="shared" si="0"/>
        <v>0.1111111111111111</v>
      </c>
    </row>
    <row r="14" spans="1:3" x14ac:dyDescent="0.25">
      <c r="A14" s="36" t="s">
        <v>68</v>
      </c>
      <c r="B14" s="2">
        <v>2</v>
      </c>
      <c r="C14" s="31">
        <f t="shared" si="0"/>
        <v>7.407407407407407E-2</v>
      </c>
    </row>
    <row r="15" spans="1:3" x14ac:dyDescent="0.25">
      <c r="A15" s="35" t="s">
        <v>36</v>
      </c>
      <c r="B15" s="2">
        <v>1</v>
      </c>
      <c r="C15" s="31">
        <f t="shared" si="0"/>
        <v>3.7037037037037035E-2</v>
      </c>
    </row>
    <row r="16" spans="1:3" x14ac:dyDescent="0.25">
      <c r="A16" s="35" t="s">
        <v>69</v>
      </c>
      <c r="B16" s="2">
        <v>2</v>
      </c>
      <c r="C16" s="31">
        <f t="shared" si="0"/>
        <v>7.407407407407407E-2</v>
      </c>
    </row>
    <row r="17" spans="1:3" x14ac:dyDescent="0.25">
      <c r="A17" s="35" t="s">
        <v>75</v>
      </c>
      <c r="B17" s="2">
        <v>1</v>
      </c>
      <c r="C17" s="31">
        <f t="shared" si="0"/>
        <v>3.7037037037037035E-2</v>
      </c>
    </row>
    <row r="18" spans="1:3" x14ac:dyDescent="0.25">
      <c r="A18" s="35" t="s">
        <v>80</v>
      </c>
      <c r="B18" s="2">
        <v>1</v>
      </c>
      <c r="C18" s="31">
        <f t="shared" si="0"/>
        <v>3.7037037037037035E-2</v>
      </c>
    </row>
    <row r="19" spans="1:3" ht="15.75" thickBot="1" x14ac:dyDescent="0.3">
      <c r="A19" s="35" t="s">
        <v>72</v>
      </c>
      <c r="B19" s="2">
        <v>1</v>
      </c>
      <c r="C19" s="31">
        <f t="shared" si="0"/>
        <v>3.7037037037037035E-2</v>
      </c>
    </row>
    <row r="20" spans="1:3" x14ac:dyDescent="0.25">
      <c r="A20" s="16" t="s">
        <v>22</v>
      </c>
      <c r="B20" s="21">
        <f>SUM(B3:B19)</f>
        <v>28</v>
      </c>
      <c r="C20" s="34">
        <v>1</v>
      </c>
    </row>
    <row r="21" spans="1:3" ht="15.75" thickBot="1" x14ac:dyDescent="0.3">
      <c r="A21" s="13" t="s">
        <v>23</v>
      </c>
      <c r="B21" s="14">
        <v>28</v>
      </c>
      <c r="C21" s="28">
        <v>1</v>
      </c>
    </row>
  </sheetData>
  <mergeCells count="1">
    <mergeCell ref="A1:C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29568-94CA-4520-95E4-C9C7B6EDF0CB}">
  <dimension ref="A1:C21"/>
  <sheetViews>
    <sheetView tabSelected="1" workbookViewId="0">
      <selection activeCell="I17" sqref="I17"/>
    </sheetView>
  </sheetViews>
  <sheetFormatPr defaultRowHeight="15" x14ac:dyDescent="0.25"/>
  <cols>
    <col min="1" max="1" width="50.5703125" customWidth="1"/>
    <col min="3" max="3" width="11" customWidth="1"/>
  </cols>
  <sheetData>
    <row r="1" spans="1:3" x14ac:dyDescent="0.25">
      <c r="A1" s="39" t="s">
        <v>65</v>
      </c>
      <c r="B1" s="40"/>
      <c r="C1" s="41"/>
    </row>
    <row r="2" spans="1:3" ht="15.75" thickBot="1" x14ac:dyDescent="0.3">
      <c r="A2" s="13" t="s">
        <v>60</v>
      </c>
      <c r="B2" s="14" t="s">
        <v>0</v>
      </c>
      <c r="C2" s="15" t="s">
        <v>1</v>
      </c>
    </row>
    <row r="3" spans="1:3" x14ac:dyDescent="0.25">
      <c r="A3" s="38" t="s">
        <v>39</v>
      </c>
      <c r="B3" s="3">
        <v>1</v>
      </c>
      <c r="C3" s="31">
        <f>SUM(B3/B20)</f>
        <v>3.3333333333333333E-2</v>
      </c>
    </row>
    <row r="4" spans="1:3" x14ac:dyDescent="0.25">
      <c r="A4" s="35" t="s">
        <v>6</v>
      </c>
      <c r="B4" s="2">
        <v>2</v>
      </c>
      <c r="C4" s="31">
        <f>SUM(B4/B20)</f>
        <v>6.6666666666666666E-2</v>
      </c>
    </row>
    <row r="5" spans="1:3" x14ac:dyDescent="0.25">
      <c r="A5" s="35" t="s">
        <v>25</v>
      </c>
      <c r="B5" s="2">
        <v>4</v>
      </c>
      <c r="C5" s="31">
        <f>SUM(B5/B20)</f>
        <v>0.13333333333333333</v>
      </c>
    </row>
    <row r="6" spans="1:3" x14ac:dyDescent="0.25">
      <c r="A6" s="36" t="s">
        <v>76</v>
      </c>
      <c r="B6" s="2">
        <v>2</v>
      </c>
      <c r="C6" s="31">
        <f>SUM(B6/B20)</f>
        <v>6.6666666666666666E-2</v>
      </c>
    </row>
    <row r="7" spans="1:3" x14ac:dyDescent="0.25">
      <c r="A7" s="35" t="s">
        <v>48</v>
      </c>
      <c r="B7" s="2">
        <v>2</v>
      </c>
      <c r="C7" s="31">
        <f>SUM(B7/B20)</f>
        <v>6.6666666666666666E-2</v>
      </c>
    </row>
    <row r="8" spans="1:3" x14ac:dyDescent="0.25">
      <c r="A8" s="35" t="s">
        <v>77</v>
      </c>
      <c r="B8" s="2">
        <v>5</v>
      </c>
      <c r="C8" s="31">
        <f>SUM(B8/B20)</f>
        <v>0.16666666666666666</v>
      </c>
    </row>
    <row r="9" spans="1:3" x14ac:dyDescent="0.25">
      <c r="A9" s="35" t="s">
        <v>79</v>
      </c>
      <c r="B9" s="2">
        <v>1</v>
      </c>
      <c r="C9" s="31">
        <f>SUM(B9/B20)</f>
        <v>3.3333333333333333E-2</v>
      </c>
    </row>
    <row r="10" spans="1:3" x14ac:dyDescent="0.25">
      <c r="A10" s="35" t="s">
        <v>42</v>
      </c>
      <c r="B10" s="2">
        <v>2</v>
      </c>
      <c r="C10" s="31">
        <f>SUM(B10/B20)</f>
        <v>6.6666666666666666E-2</v>
      </c>
    </row>
    <row r="11" spans="1:3" x14ac:dyDescent="0.25">
      <c r="A11" s="35" t="s">
        <v>50</v>
      </c>
      <c r="B11" s="2">
        <v>1</v>
      </c>
      <c r="C11" s="31">
        <f>SUM(B11/B20)</f>
        <v>3.3333333333333333E-2</v>
      </c>
    </row>
    <row r="12" spans="1:3" x14ac:dyDescent="0.25">
      <c r="A12" s="35" t="s">
        <v>31</v>
      </c>
      <c r="B12" s="2">
        <v>1</v>
      </c>
      <c r="C12" s="31">
        <f>SUM(B12/B20)</f>
        <v>3.3333333333333333E-2</v>
      </c>
    </row>
    <row r="13" spans="1:3" x14ac:dyDescent="0.25">
      <c r="A13" s="35" t="s">
        <v>29</v>
      </c>
      <c r="B13" s="2">
        <v>2</v>
      </c>
      <c r="C13" s="31">
        <f>SUM(B13/B20)</f>
        <v>6.6666666666666666E-2</v>
      </c>
    </row>
    <row r="14" spans="1:3" x14ac:dyDescent="0.25">
      <c r="A14" s="35" t="s">
        <v>78</v>
      </c>
      <c r="B14" s="2">
        <v>1</v>
      </c>
      <c r="C14" s="31">
        <f>SUM(B14/B20)</f>
        <v>3.3333333333333333E-2</v>
      </c>
    </row>
    <row r="15" spans="1:3" x14ac:dyDescent="0.25">
      <c r="A15" s="35" t="s">
        <v>13</v>
      </c>
      <c r="B15" s="2">
        <v>1</v>
      </c>
      <c r="C15" s="31">
        <f>SUM(B15/B20)</f>
        <v>3.3333333333333333E-2</v>
      </c>
    </row>
    <row r="16" spans="1:3" x14ac:dyDescent="0.25">
      <c r="A16" s="36" t="s">
        <v>36</v>
      </c>
      <c r="B16" s="2">
        <v>1</v>
      </c>
      <c r="C16" s="31">
        <f>SUM(B16/B20)</f>
        <v>3.3333333333333333E-2</v>
      </c>
    </row>
    <row r="17" spans="1:3" x14ac:dyDescent="0.25">
      <c r="A17" s="35" t="s">
        <v>40</v>
      </c>
      <c r="B17" s="2">
        <v>1</v>
      </c>
      <c r="C17" s="31">
        <f>SUM(B17/B20)</f>
        <v>3.3333333333333333E-2</v>
      </c>
    </row>
    <row r="18" spans="1:3" x14ac:dyDescent="0.25">
      <c r="A18" s="35" t="s">
        <v>41</v>
      </c>
      <c r="B18" s="2">
        <v>2</v>
      </c>
      <c r="C18" s="31">
        <f>SUM(B18/B20)</f>
        <v>6.6666666666666666E-2</v>
      </c>
    </row>
    <row r="19" spans="1:3" ht="15.75" thickBot="1" x14ac:dyDescent="0.3">
      <c r="A19" s="35" t="s">
        <v>69</v>
      </c>
      <c r="B19" s="2">
        <v>1</v>
      </c>
      <c r="C19" s="31">
        <f>SUM(B19/B20)</f>
        <v>3.3333333333333333E-2</v>
      </c>
    </row>
    <row r="20" spans="1:3" x14ac:dyDescent="0.25">
      <c r="A20" s="16" t="s">
        <v>22</v>
      </c>
      <c r="B20" s="21">
        <f>SUM(B3:B19)</f>
        <v>30</v>
      </c>
      <c r="C20" s="34">
        <v>0.96799999999999997</v>
      </c>
    </row>
    <row r="21" spans="1:3" ht="15.75" thickBot="1" x14ac:dyDescent="0.3">
      <c r="A21" s="13" t="s">
        <v>23</v>
      </c>
      <c r="B21" s="14">
        <v>31</v>
      </c>
      <c r="C21" s="28">
        <v>1</v>
      </c>
    </row>
  </sheetData>
  <mergeCells count="1">
    <mergeCell ref="A1:C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activeCell="A20" sqref="A20"/>
    </sheetView>
  </sheetViews>
  <sheetFormatPr defaultRowHeight="15" x14ac:dyDescent="0.25"/>
  <cols>
    <col min="1" max="1" width="51.7109375" bestFit="1" customWidth="1"/>
  </cols>
  <sheetData>
    <row r="1" spans="1:3" x14ac:dyDescent="0.25">
      <c r="A1" s="39" t="s">
        <v>61</v>
      </c>
      <c r="B1" s="40"/>
      <c r="C1" s="41"/>
    </row>
    <row r="2" spans="1:3" ht="15.75" thickBot="1" x14ac:dyDescent="0.3">
      <c r="A2" s="13" t="s">
        <v>60</v>
      </c>
      <c r="B2" s="14" t="s">
        <v>0</v>
      </c>
      <c r="C2" s="15" t="s">
        <v>1</v>
      </c>
    </row>
    <row r="3" spans="1:3" x14ac:dyDescent="0.25">
      <c r="A3" s="3" t="s">
        <v>24</v>
      </c>
      <c r="B3" s="3">
        <v>1</v>
      </c>
      <c r="C3" s="23">
        <v>3.3000000000000002E-2</v>
      </c>
    </row>
    <row r="4" spans="1:3" x14ac:dyDescent="0.25">
      <c r="A4" s="2" t="s">
        <v>6</v>
      </c>
      <c r="B4" s="2">
        <v>5</v>
      </c>
      <c r="C4" s="24">
        <v>0.16700000000000001</v>
      </c>
    </row>
    <row r="5" spans="1:3" x14ac:dyDescent="0.25">
      <c r="A5" s="2" t="s">
        <v>25</v>
      </c>
      <c r="B5" s="2">
        <v>1</v>
      </c>
      <c r="C5" s="24">
        <v>3.3000000000000002E-2</v>
      </c>
    </row>
    <row r="6" spans="1:3" x14ac:dyDescent="0.25">
      <c r="A6" s="2" t="s">
        <v>26</v>
      </c>
      <c r="B6" s="2">
        <v>7</v>
      </c>
      <c r="C6" s="24">
        <v>0.23300000000000001</v>
      </c>
    </row>
    <row r="7" spans="1:3" x14ac:dyDescent="0.25">
      <c r="A7" s="2" t="s">
        <v>27</v>
      </c>
      <c r="B7" s="2">
        <v>1</v>
      </c>
      <c r="C7" s="24">
        <v>3.3000000000000002E-2</v>
      </c>
    </row>
    <row r="8" spans="1:3" x14ac:dyDescent="0.25">
      <c r="A8" s="2" t="s">
        <v>28</v>
      </c>
      <c r="B8" s="2">
        <v>1</v>
      </c>
      <c r="C8" s="24">
        <v>3.3000000000000002E-2</v>
      </c>
    </row>
    <row r="9" spans="1:3" x14ac:dyDescent="0.25">
      <c r="A9" s="2" t="s">
        <v>29</v>
      </c>
      <c r="B9" s="2">
        <v>2</v>
      </c>
      <c r="C9" s="24">
        <v>6.7000000000000004E-2</v>
      </c>
    </row>
    <row r="10" spans="1:3" x14ac:dyDescent="0.25">
      <c r="A10" s="2" t="s">
        <v>30</v>
      </c>
      <c r="B10" s="2">
        <v>3</v>
      </c>
      <c r="C10" s="25">
        <v>0.1</v>
      </c>
    </row>
    <row r="11" spans="1:3" x14ac:dyDescent="0.25">
      <c r="A11" s="2" t="s">
        <v>31</v>
      </c>
      <c r="B11" s="2">
        <v>1</v>
      </c>
      <c r="C11" s="24">
        <v>3.3000000000000002E-2</v>
      </c>
    </row>
    <row r="12" spans="1:3" x14ac:dyDescent="0.25">
      <c r="A12" s="2" t="s">
        <v>32</v>
      </c>
      <c r="B12" s="2">
        <v>2</v>
      </c>
      <c r="C12" s="24">
        <v>6.7000000000000004E-2</v>
      </c>
    </row>
    <row r="13" spans="1:3" x14ac:dyDescent="0.25">
      <c r="A13" s="2" t="s">
        <v>33</v>
      </c>
      <c r="B13" s="2">
        <v>2</v>
      </c>
      <c r="C13" s="24">
        <v>6.7000000000000004E-2</v>
      </c>
    </row>
    <row r="14" spans="1:3" x14ac:dyDescent="0.25">
      <c r="A14" s="2" t="s">
        <v>34</v>
      </c>
      <c r="B14" s="2">
        <v>1</v>
      </c>
      <c r="C14" s="24">
        <v>3.3000000000000002E-2</v>
      </c>
    </row>
    <row r="15" spans="1:3" x14ac:dyDescent="0.25">
      <c r="A15" s="2" t="s">
        <v>35</v>
      </c>
      <c r="B15" s="2">
        <v>1</v>
      </c>
      <c r="C15" s="24">
        <v>3.3000000000000002E-2</v>
      </c>
    </row>
    <row r="16" spans="1:3" x14ac:dyDescent="0.25">
      <c r="A16" s="2" t="s">
        <v>36</v>
      </c>
      <c r="B16" s="2">
        <v>1</v>
      </c>
      <c r="C16" s="24">
        <v>3.3000000000000002E-2</v>
      </c>
    </row>
    <row r="17" spans="1:3" ht="15.75" thickBot="1" x14ac:dyDescent="0.3">
      <c r="A17" s="9" t="s">
        <v>37</v>
      </c>
      <c r="B17" s="9">
        <v>1</v>
      </c>
      <c r="C17" s="26">
        <v>3.3000000000000002E-2</v>
      </c>
    </row>
    <row r="18" spans="1:3" x14ac:dyDescent="0.25">
      <c r="A18" s="16" t="s">
        <v>22</v>
      </c>
      <c r="B18" s="21">
        <v>30</v>
      </c>
      <c r="C18" s="27">
        <v>1</v>
      </c>
    </row>
    <row r="19" spans="1:3" ht="15.75" thickBot="1" x14ac:dyDescent="0.3">
      <c r="A19" s="13" t="s">
        <v>23</v>
      </c>
      <c r="B19" s="14">
        <v>30</v>
      </c>
      <c r="C19" s="28">
        <v>1</v>
      </c>
    </row>
    <row r="20" spans="1:3" x14ac:dyDescent="0.25">
      <c r="B20" s="1"/>
      <c r="C20" s="1"/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5"/>
  <sheetViews>
    <sheetView workbookViewId="0">
      <selection activeCell="A34" sqref="A34"/>
    </sheetView>
  </sheetViews>
  <sheetFormatPr defaultRowHeight="15" x14ac:dyDescent="0.25"/>
  <cols>
    <col min="1" max="1" width="62.5703125" bestFit="1" customWidth="1"/>
  </cols>
  <sheetData>
    <row r="1" spans="1:3" x14ac:dyDescent="0.25">
      <c r="A1" s="39" t="s">
        <v>63</v>
      </c>
      <c r="B1" s="40"/>
      <c r="C1" s="41"/>
    </row>
    <row r="2" spans="1:3" ht="15.75" thickBot="1" x14ac:dyDescent="0.3">
      <c r="A2" s="13" t="s">
        <v>60</v>
      </c>
      <c r="B2" s="14" t="s">
        <v>0</v>
      </c>
      <c r="C2" s="15" t="s">
        <v>1</v>
      </c>
    </row>
    <row r="3" spans="1:3" x14ac:dyDescent="0.25">
      <c r="A3" s="6" t="s">
        <v>39</v>
      </c>
      <c r="B3" s="3">
        <v>2</v>
      </c>
      <c r="C3" s="31">
        <v>6.5000000000000002E-2</v>
      </c>
    </row>
    <row r="4" spans="1:3" x14ac:dyDescent="0.25">
      <c r="A4" s="7" t="s">
        <v>6</v>
      </c>
      <c r="B4" s="2">
        <v>1</v>
      </c>
      <c r="C4" s="32">
        <v>3.2000000000000001E-2</v>
      </c>
    </row>
    <row r="5" spans="1:3" x14ac:dyDescent="0.25">
      <c r="A5" s="7" t="s">
        <v>25</v>
      </c>
      <c r="B5" s="2">
        <v>1</v>
      </c>
      <c r="C5" s="32">
        <v>3.2000000000000001E-2</v>
      </c>
    </row>
    <row r="6" spans="1:3" x14ac:dyDescent="0.25">
      <c r="A6" s="7" t="s">
        <v>47</v>
      </c>
      <c r="B6" s="2">
        <v>1</v>
      </c>
      <c r="C6" s="32">
        <v>3.2000000000000001E-2</v>
      </c>
    </row>
    <row r="7" spans="1:3" x14ac:dyDescent="0.25">
      <c r="A7" s="7" t="s">
        <v>48</v>
      </c>
      <c r="B7" s="2">
        <v>2</v>
      </c>
      <c r="C7" s="32">
        <v>6.5000000000000002E-2</v>
      </c>
    </row>
    <row r="8" spans="1:3" x14ac:dyDescent="0.25">
      <c r="A8" s="7" t="s">
        <v>49</v>
      </c>
      <c r="B8" s="2">
        <v>1</v>
      </c>
      <c r="C8" s="32">
        <v>3.2000000000000001E-2</v>
      </c>
    </row>
    <row r="9" spans="1:3" x14ac:dyDescent="0.25">
      <c r="A9" s="7" t="s">
        <v>42</v>
      </c>
      <c r="B9" s="2">
        <v>1</v>
      </c>
      <c r="C9" s="32">
        <v>3.2000000000000001E-2</v>
      </c>
    </row>
    <row r="10" spans="1:3" x14ac:dyDescent="0.25">
      <c r="A10" s="7" t="s">
        <v>50</v>
      </c>
      <c r="B10" s="2">
        <v>4</v>
      </c>
      <c r="C10" s="32">
        <v>0.129</v>
      </c>
    </row>
    <row r="11" spans="1:3" x14ac:dyDescent="0.25">
      <c r="A11" s="7" t="s">
        <v>31</v>
      </c>
      <c r="B11" s="2">
        <v>1</v>
      </c>
      <c r="C11" s="32">
        <v>3.2000000000000001E-2</v>
      </c>
    </row>
    <row r="12" spans="1:3" x14ac:dyDescent="0.25">
      <c r="A12" s="7" t="s">
        <v>29</v>
      </c>
      <c r="B12" s="2">
        <v>1</v>
      </c>
      <c r="C12" s="32">
        <v>3.2000000000000001E-2</v>
      </c>
    </row>
    <row r="13" spans="1:3" x14ac:dyDescent="0.25">
      <c r="A13" s="7" t="s">
        <v>51</v>
      </c>
      <c r="B13" s="2">
        <v>1</v>
      </c>
      <c r="C13" s="32">
        <v>3.2000000000000001E-2</v>
      </c>
    </row>
    <row r="14" spans="1:3" x14ac:dyDescent="0.25">
      <c r="A14" s="7" t="s">
        <v>52</v>
      </c>
      <c r="B14" s="2">
        <v>3</v>
      </c>
      <c r="C14" s="32">
        <v>9.7000000000000003E-2</v>
      </c>
    </row>
    <row r="15" spans="1:3" x14ac:dyDescent="0.25">
      <c r="A15" s="7" t="s">
        <v>53</v>
      </c>
      <c r="B15" s="2">
        <v>1</v>
      </c>
      <c r="C15" s="32">
        <v>3.2000000000000001E-2</v>
      </c>
    </row>
    <row r="16" spans="1:3" x14ac:dyDescent="0.25">
      <c r="A16" s="7" t="s">
        <v>40</v>
      </c>
      <c r="B16" s="2">
        <v>2</v>
      </c>
      <c r="C16" s="32">
        <v>6.5000000000000002E-2</v>
      </c>
    </row>
    <row r="17" spans="1:3" x14ac:dyDescent="0.25">
      <c r="A17" s="7" t="s">
        <v>54</v>
      </c>
      <c r="B17" s="2">
        <v>1</v>
      </c>
      <c r="C17" s="32">
        <v>3.2000000000000001E-2</v>
      </c>
    </row>
    <row r="18" spans="1:3" x14ac:dyDescent="0.25">
      <c r="A18" s="7" t="s">
        <v>36</v>
      </c>
      <c r="B18" s="2">
        <v>2</v>
      </c>
      <c r="C18" s="32">
        <v>6.5000000000000002E-2</v>
      </c>
    </row>
    <row r="19" spans="1:3" x14ac:dyDescent="0.25">
      <c r="A19" s="7" t="s">
        <v>55</v>
      </c>
      <c r="B19" s="2">
        <v>1</v>
      </c>
      <c r="C19" s="32">
        <v>3.2000000000000001E-2</v>
      </c>
    </row>
    <row r="20" spans="1:3" x14ac:dyDescent="0.25">
      <c r="A20" s="7" t="s">
        <v>56</v>
      </c>
      <c r="B20" s="2">
        <v>1</v>
      </c>
      <c r="C20" s="32">
        <v>3.2000000000000001E-2</v>
      </c>
    </row>
    <row r="21" spans="1:3" x14ac:dyDescent="0.25">
      <c r="A21" s="7" t="s">
        <v>64</v>
      </c>
      <c r="B21" s="2">
        <v>1</v>
      </c>
      <c r="C21" s="32">
        <v>3.2000000000000001E-2</v>
      </c>
    </row>
    <row r="22" spans="1:3" x14ac:dyDescent="0.25">
      <c r="A22" s="7" t="s">
        <v>57</v>
      </c>
      <c r="B22" s="2">
        <v>1</v>
      </c>
      <c r="C22" s="32">
        <v>3.2000000000000001E-2</v>
      </c>
    </row>
    <row r="23" spans="1:3" ht="15.75" thickBot="1" x14ac:dyDescent="0.3">
      <c r="A23" s="8" t="s">
        <v>58</v>
      </c>
      <c r="B23" s="9">
        <v>1</v>
      </c>
      <c r="C23" s="33">
        <v>3.2000000000000001E-2</v>
      </c>
    </row>
    <row r="24" spans="1:3" x14ac:dyDescent="0.25">
      <c r="A24" s="16" t="s">
        <v>22</v>
      </c>
      <c r="B24" s="21">
        <v>30</v>
      </c>
      <c r="C24" s="34">
        <v>0.96799999999999997</v>
      </c>
    </row>
    <row r="25" spans="1:3" ht="15.75" thickBot="1" x14ac:dyDescent="0.3">
      <c r="A25" s="13" t="s">
        <v>23</v>
      </c>
      <c r="B25" s="14">
        <v>31</v>
      </c>
      <c r="C25" s="28">
        <v>1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4"/>
  <sheetViews>
    <sheetView workbookViewId="0">
      <selection activeCell="F27" sqref="F27"/>
    </sheetView>
  </sheetViews>
  <sheetFormatPr defaultRowHeight="15" x14ac:dyDescent="0.25"/>
  <cols>
    <col min="1" max="1" width="39" customWidth="1"/>
  </cols>
  <sheetData>
    <row r="1" spans="1:3" x14ac:dyDescent="0.25">
      <c r="A1" s="39" t="s">
        <v>59</v>
      </c>
      <c r="B1" s="40"/>
      <c r="C1" s="41"/>
    </row>
    <row r="2" spans="1:3" ht="15.75" thickBot="1" x14ac:dyDescent="0.3">
      <c r="A2" s="11" t="s">
        <v>60</v>
      </c>
      <c r="B2" t="s">
        <v>0</v>
      </c>
      <c r="C2" s="12" t="s">
        <v>1</v>
      </c>
    </row>
    <row r="3" spans="1:3" x14ac:dyDescent="0.25">
      <c r="A3" s="10" t="s">
        <v>2</v>
      </c>
      <c r="B3" s="17">
        <v>4</v>
      </c>
      <c r="C3" s="18">
        <v>13.8</v>
      </c>
    </row>
    <row r="4" spans="1:3" x14ac:dyDescent="0.25">
      <c r="A4" s="7" t="s">
        <v>3</v>
      </c>
      <c r="B4" s="2">
        <v>2</v>
      </c>
      <c r="C4" s="19">
        <v>6.9</v>
      </c>
    </row>
    <row r="5" spans="1:3" x14ac:dyDescent="0.25">
      <c r="A5" s="7" t="s">
        <v>4</v>
      </c>
      <c r="B5" s="2">
        <v>2</v>
      </c>
      <c r="C5" s="19">
        <v>6.9</v>
      </c>
    </row>
    <row r="6" spans="1:3" x14ac:dyDescent="0.25">
      <c r="A6" s="7" t="s">
        <v>5</v>
      </c>
      <c r="B6" s="2">
        <v>2</v>
      </c>
      <c r="C6" s="19">
        <v>6.9</v>
      </c>
    </row>
    <row r="7" spans="1:3" x14ac:dyDescent="0.25">
      <c r="A7" s="7" t="s">
        <v>6</v>
      </c>
      <c r="B7" s="2">
        <v>3</v>
      </c>
      <c r="C7" s="19">
        <v>10.3</v>
      </c>
    </row>
    <row r="8" spans="1:3" x14ac:dyDescent="0.25">
      <c r="A8" s="7" t="s">
        <v>7</v>
      </c>
      <c r="B8" s="2">
        <v>1</v>
      </c>
      <c r="C8" s="19">
        <v>3.4</v>
      </c>
    </row>
    <row r="9" spans="1:3" x14ac:dyDescent="0.25">
      <c r="A9" s="7" t="s">
        <v>8</v>
      </c>
      <c r="B9" s="2">
        <v>1</v>
      </c>
      <c r="C9" s="19">
        <v>3.4</v>
      </c>
    </row>
    <row r="10" spans="1:3" x14ac:dyDescent="0.25">
      <c r="A10" s="7" t="s">
        <v>9</v>
      </c>
      <c r="B10" s="2">
        <v>1</v>
      </c>
      <c r="C10" s="19">
        <v>3.4</v>
      </c>
    </row>
    <row r="11" spans="1:3" x14ac:dyDescent="0.25">
      <c r="A11" s="7" t="s">
        <v>10</v>
      </c>
      <c r="B11" s="2">
        <v>1</v>
      </c>
      <c r="C11" s="19">
        <v>3.4</v>
      </c>
    </row>
    <row r="12" spans="1:3" x14ac:dyDescent="0.25">
      <c r="A12" s="7" t="s">
        <v>11</v>
      </c>
      <c r="B12" s="2">
        <v>1</v>
      </c>
      <c r="C12" s="19">
        <v>3.4</v>
      </c>
    </row>
    <row r="13" spans="1:3" x14ac:dyDescent="0.25">
      <c r="A13" s="7" t="s">
        <v>12</v>
      </c>
      <c r="B13" s="2">
        <v>1</v>
      </c>
      <c r="C13" s="19">
        <v>3.4</v>
      </c>
    </row>
    <row r="14" spans="1:3" x14ac:dyDescent="0.25">
      <c r="A14" s="7" t="s">
        <v>13</v>
      </c>
      <c r="B14" s="2">
        <v>1</v>
      </c>
      <c r="C14" s="19">
        <v>3.4</v>
      </c>
    </row>
    <row r="15" spans="1:3" x14ac:dyDescent="0.25">
      <c r="A15" s="7" t="s">
        <v>14</v>
      </c>
      <c r="B15" s="2">
        <v>1</v>
      </c>
      <c r="C15" s="19">
        <v>3.4</v>
      </c>
    </row>
    <row r="16" spans="1:3" x14ac:dyDescent="0.25">
      <c r="A16" s="7" t="s">
        <v>15</v>
      </c>
      <c r="B16" s="2">
        <v>1</v>
      </c>
      <c r="C16" s="19">
        <v>3.4</v>
      </c>
    </row>
    <row r="17" spans="1:3" x14ac:dyDescent="0.25">
      <c r="A17" s="7" t="s">
        <v>16</v>
      </c>
      <c r="B17" s="2">
        <v>2</v>
      </c>
      <c r="C17" s="19">
        <v>6.9</v>
      </c>
    </row>
    <row r="18" spans="1:3" x14ac:dyDescent="0.25">
      <c r="A18" s="7" t="s">
        <v>17</v>
      </c>
      <c r="B18" s="2">
        <v>1</v>
      </c>
      <c r="C18" s="19">
        <v>3.4</v>
      </c>
    </row>
    <row r="19" spans="1:3" x14ac:dyDescent="0.25">
      <c r="A19" s="7" t="s">
        <v>18</v>
      </c>
      <c r="B19" s="2">
        <v>1</v>
      </c>
      <c r="C19" s="19">
        <v>3.4</v>
      </c>
    </row>
    <row r="20" spans="1:3" x14ac:dyDescent="0.25">
      <c r="A20" s="7" t="s">
        <v>19</v>
      </c>
      <c r="B20" s="2">
        <v>1</v>
      </c>
      <c r="C20" s="19">
        <v>3.4</v>
      </c>
    </row>
    <row r="21" spans="1:3" x14ac:dyDescent="0.25">
      <c r="A21" s="7" t="s">
        <v>20</v>
      </c>
      <c r="B21" s="2">
        <v>1</v>
      </c>
      <c r="C21" s="19">
        <v>3.4</v>
      </c>
    </row>
    <row r="22" spans="1:3" ht="15.75" thickBot="1" x14ac:dyDescent="0.3">
      <c r="A22" s="4" t="s">
        <v>21</v>
      </c>
      <c r="B22" s="5">
        <v>1</v>
      </c>
      <c r="C22" s="20">
        <v>3.4</v>
      </c>
    </row>
    <row r="23" spans="1:3" x14ac:dyDescent="0.25">
      <c r="A23" s="16" t="s">
        <v>22</v>
      </c>
      <c r="B23" s="21">
        <v>29</v>
      </c>
      <c r="C23" s="22">
        <v>100</v>
      </c>
    </row>
    <row r="24" spans="1:3" ht="15.75" thickBot="1" x14ac:dyDescent="0.3">
      <c r="A24" s="13" t="s">
        <v>23</v>
      </c>
      <c r="B24" s="14">
        <v>29</v>
      </c>
      <c r="C24" s="15">
        <v>100</v>
      </c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8"/>
  <sheetViews>
    <sheetView workbookViewId="0">
      <selection activeCell="B21" sqref="B21"/>
    </sheetView>
  </sheetViews>
  <sheetFormatPr defaultRowHeight="15" x14ac:dyDescent="0.25"/>
  <cols>
    <col min="1" max="1" width="42.85546875" customWidth="1"/>
  </cols>
  <sheetData>
    <row r="1" spans="1:3" x14ac:dyDescent="0.25">
      <c r="A1" s="39" t="s">
        <v>62</v>
      </c>
      <c r="B1" s="40"/>
      <c r="C1" s="41"/>
    </row>
    <row r="2" spans="1:3" ht="15.75" thickBot="1" x14ac:dyDescent="0.3">
      <c r="A2" s="13" t="s">
        <v>60</v>
      </c>
      <c r="B2" s="14" t="s">
        <v>0</v>
      </c>
      <c r="C2" s="15" t="s">
        <v>1</v>
      </c>
    </row>
    <row r="3" spans="1:3" x14ac:dyDescent="0.25">
      <c r="A3" s="6" t="s">
        <v>2</v>
      </c>
      <c r="B3" s="3">
        <v>7</v>
      </c>
      <c r="C3" s="29">
        <v>21.9</v>
      </c>
    </row>
    <row r="4" spans="1:3" x14ac:dyDescent="0.25">
      <c r="A4" s="7" t="s">
        <v>38</v>
      </c>
      <c r="B4" s="2">
        <v>4</v>
      </c>
      <c r="C4" s="19">
        <v>12.5</v>
      </c>
    </row>
    <row r="5" spans="1:3" x14ac:dyDescent="0.25">
      <c r="A5" s="7" t="s">
        <v>39</v>
      </c>
      <c r="B5" s="2">
        <v>2</v>
      </c>
      <c r="C5" s="19">
        <v>6.3</v>
      </c>
    </row>
    <row r="6" spans="1:3" x14ac:dyDescent="0.25">
      <c r="A6" s="7" t="s">
        <v>5</v>
      </c>
      <c r="B6" s="2">
        <v>1</v>
      </c>
      <c r="C6" s="19">
        <v>3.1</v>
      </c>
    </row>
    <row r="7" spans="1:3" x14ac:dyDescent="0.25">
      <c r="A7" s="7" t="s">
        <v>8</v>
      </c>
      <c r="B7" s="2">
        <v>1</v>
      </c>
      <c r="C7" s="19">
        <v>3.1</v>
      </c>
    </row>
    <row r="8" spans="1:3" x14ac:dyDescent="0.25">
      <c r="A8" s="7" t="s">
        <v>40</v>
      </c>
      <c r="B8" s="2">
        <v>2</v>
      </c>
      <c r="C8" s="19">
        <v>6.3</v>
      </c>
    </row>
    <row r="9" spans="1:3" x14ac:dyDescent="0.25">
      <c r="A9" s="7" t="s">
        <v>10</v>
      </c>
      <c r="B9" s="2">
        <v>4</v>
      </c>
      <c r="C9" s="19">
        <v>12.5</v>
      </c>
    </row>
    <row r="10" spans="1:3" x14ac:dyDescent="0.25">
      <c r="A10" s="7" t="s">
        <v>41</v>
      </c>
      <c r="B10" s="2">
        <v>1</v>
      </c>
      <c r="C10" s="19">
        <v>3.1</v>
      </c>
    </row>
    <row r="11" spans="1:3" x14ac:dyDescent="0.25">
      <c r="A11" s="7" t="s">
        <v>12</v>
      </c>
      <c r="B11" s="2">
        <v>4</v>
      </c>
      <c r="C11" s="19">
        <v>12.5</v>
      </c>
    </row>
    <row r="12" spans="1:3" x14ac:dyDescent="0.25">
      <c r="A12" s="7" t="s">
        <v>42</v>
      </c>
      <c r="B12" s="2">
        <v>2</v>
      </c>
      <c r="C12" s="19">
        <v>6.3</v>
      </c>
    </row>
    <row r="13" spans="1:3" x14ac:dyDescent="0.25">
      <c r="A13" s="7" t="s">
        <v>43</v>
      </c>
      <c r="B13" s="2">
        <v>1</v>
      </c>
      <c r="C13" s="19">
        <v>3.1</v>
      </c>
    </row>
    <row r="14" spans="1:3" x14ac:dyDescent="0.25">
      <c r="A14" s="7" t="s">
        <v>44</v>
      </c>
      <c r="B14" s="2">
        <v>1</v>
      </c>
      <c r="C14" s="19">
        <v>3.1</v>
      </c>
    </row>
    <row r="15" spans="1:3" x14ac:dyDescent="0.25">
      <c r="A15" s="7" t="s">
        <v>45</v>
      </c>
      <c r="B15" s="2">
        <v>1</v>
      </c>
      <c r="C15" s="19">
        <v>3.1</v>
      </c>
    </row>
    <row r="16" spans="1:3" ht="15.75" thickBot="1" x14ac:dyDescent="0.3">
      <c r="A16" s="8" t="s">
        <v>46</v>
      </c>
      <c r="B16" s="9">
        <v>1</v>
      </c>
      <c r="C16" s="30">
        <v>3.1</v>
      </c>
    </row>
    <row r="17" spans="1:3" x14ac:dyDescent="0.25">
      <c r="A17" s="16" t="s">
        <v>22</v>
      </c>
      <c r="B17" s="21">
        <v>32</v>
      </c>
      <c r="C17" s="22">
        <v>100</v>
      </c>
    </row>
    <row r="18" spans="1:3" ht="15.75" thickBot="1" x14ac:dyDescent="0.3">
      <c r="A18" s="13" t="s">
        <v>23</v>
      </c>
      <c r="B18" s="14">
        <v>32</v>
      </c>
      <c r="C18" s="15">
        <v>100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4. B 2025</vt:lpstr>
      <vt:lpstr>8. V 2025</vt:lpstr>
      <vt:lpstr>4.B 2024</vt:lpstr>
      <vt:lpstr>8.V 2024</vt:lpstr>
      <vt:lpstr>4.B 2023</vt:lpstr>
      <vt:lpstr>8.V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Barbora Bydžovská</cp:lastModifiedBy>
  <dcterms:created xsi:type="dcterms:W3CDTF">2025-05-05T12:43:02Z</dcterms:created>
  <dcterms:modified xsi:type="dcterms:W3CDTF">2025-10-03T07:32:51Z</dcterms:modified>
</cp:coreProperties>
</file>